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efetrjbr-my.sharepoint.com/personal/05759228773_cefet-rj_br/Documents/CEFET RJ/Pós lato-senso/Proc sel 2026/"/>
    </mc:Choice>
  </mc:AlternateContent>
  <xr:revisionPtr revIDLastSave="119" documentId="13_ncr:1_{CD611A7A-39AD-40C4-873E-C74D919EFD41}" xr6:coauthVersionLast="47" xr6:coauthVersionMax="47" xr10:uidLastSave="{929ABECC-8ACE-4D0F-8D05-DF6AF3455190}"/>
  <bookViews>
    <workbookView xWindow="-120" yWindow="-120" windowWidth="38640" windowHeight="15720" xr2:uid="{00000000-000D-0000-FFFF-FFFF00000000}"/>
  </bookViews>
  <sheets>
    <sheet name="Avaliação" sheetId="1" r:id="rId1"/>
  </sheets>
  <definedNames>
    <definedName name="_xlnm._FilterDatabase" localSheetId="0" hidden="1">Avaliação!$A$7:$G$20</definedName>
    <definedName name="_xlnm.Print_Titles" localSheetId="0">Avaliação!$1:$7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D15" i="1"/>
  <c r="D18" i="1"/>
  <c r="D17" i="1"/>
  <c r="D20" i="1"/>
  <c r="D19" i="1"/>
  <c r="D14" i="1"/>
  <c r="D13" i="1"/>
  <c r="D12" i="1"/>
  <c r="D10" i="1"/>
  <c r="D9" i="1"/>
  <c r="D2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D7" authorId="0" shapeId="0" xr:uid="{00000000-0006-0000-0000-000001000000}">
      <text>
        <r>
          <rPr>
            <sz val="11"/>
            <color theme="1"/>
            <rFont val="Calibri"/>
            <family val="2"/>
            <scheme val="minor"/>
          </rPr>
          <t>Campo protegido. A pontuação sugerida é calculada/definida internamente e não deve ser preenchida pelo candidato.</t>
        </r>
      </text>
    </comment>
    <comment ref="E7" authorId="0" shapeId="0" xr:uid="{00000000-0006-0000-0000-000002000000}">
      <text>
        <r>
          <rPr>
            <sz val="11"/>
            <color theme="1"/>
            <rFont val="Calibri"/>
            <family val="2"/>
            <scheme val="minor"/>
          </rPr>
          <t>Campo protegido. A pontuação da banca é calculada automaticamente a partir da quantidade informada na coluna verde.</t>
        </r>
      </text>
    </comment>
    <comment ref="G7" authorId="0" shapeId="0" xr:uid="{00000000-0006-0000-0000-000003000000}">
      <text>
        <r>
          <rPr>
            <sz val="11"/>
            <color theme="1"/>
            <rFont val="Calibri"/>
            <family val="2"/>
            <scheme val="minor"/>
          </rPr>
          <t>Campo destinado à banca. Informe a quantidade de obras/participações consideradas.</t>
        </r>
      </text>
    </comment>
  </commentList>
</comments>
</file>

<file path=xl/sharedStrings.xml><?xml version="1.0" encoding="utf-8"?>
<sst xmlns="http://schemas.openxmlformats.org/spreadsheetml/2006/main" count="46" uniqueCount="45">
  <si>
    <t>Nome do candidato:</t>
  </si>
  <si>
    <t>Item</t>
  </si>
  <si>
    <t>Descrição / critério</t>
  </si>
  <si>
    <t>Pontuação sugerida
(não preencher)</t>
  </si>
  <si>
    <t>Pontuação da banca
(não preencher)</t>
  </si>
  <si>
    <t>PRODUÇÃO ACADÊMICA — FORMAÇÃO ACADÊMICA</t>
  </si>
  <si>
    <t>1</t>
  </si>
  <si>
    <t>2</t>
  </si>
  <si>
    <t>PRODUÇÃO ACADÊMICA — PUBLICAÇÃO TEXTUAL</t>
  </si>
  <si>
    <t>3</t>
  </si>
  <si>
    <t>4</t>
  </si>
  <si>
    <t>5</t>
  </si>
  <si>
    <t>PRODUÇÃO MULTIMÍDIA E ARTÍSTICA</t>
  </si>
  <si>
    <t>6</t>
  </si>
  <si>
    <t>Produção técnica textual simples ou parecerista: e-book sem editora, apostila de curso, parecer para periódico, congresso ou edital de cultura</t>
  </si>
  <si>
    <t>7</t>
  </si>
  <si>
    <t>8</t>
  </si>
  <si>
    <t>Participação em produção multimídia ou artística sem registro institucional: trechos ou obras de natureza semelhante às descritas no item 7, realizadas individualmente ou em conjunto, apresentadas por meio de registro audiovisual qualidade técnica suficiente para avaliar (vídeo e imagem), independentemente de vínculo institucional. Também se enquadram performances simples: participação em shows como músico instrumentista ou cantor, vídeoaula, produção ou gravação de faixa de música e partes de obras artísticas.</t>
  </si>
  <si>
    <t>9</t>
  </si>
  <si>
    <t>Participação artística como docente ou regente em evento escolar formal ou não formal registrada em áudio ou vídeo e vinculada a instituição educacional identificável: performance ou regência com alunos em escola de música, escola de artes, ONG, educação básico, ensino superior ou instituição similar desde que com fins educativos e explicitamente ligado a uma instituição educacional.</t>
  </si>
  <si>
    <t>10</t>
  </si>
  <si>
    <t>TOTAL DA PONTUAÇÃO</t>
  </si>
  <si>
    <t>Limite geral: 20 pontos</t>
  </si>
  <si>
    <t>INSTRUÇÕES INTERNAS</t>
  </si>
  <si>
    <t>Observações da banca (não preencher)</t>
  </si>
  <si>
    <t>Inscrição (nº):</t>
  </si>
  <si>
    <t>Mestrado ou doutorado concluído (para artes e áreas afins preencher 1 e para outras áreas preenhcer 0,75 em cada ítem)</t>
  </si>
  <si>
    <t>Segunda graduação (além da apresentada no ato da inscrição), ou especialização lato-sensu, concluída  (para artes e áreas afins preencher 1 e para outras áreas preenhcer 0,75 em cada ítem)</t>
  </si>
  <si>
    <t>Produção técnica audiovisual simples informal: trechos ou obras completas de natureza semelhante às descritas no item 7, realizadas individualmente ou em conjunto, apresentadas por meio de registro audiovisual com qualquer qualidade técnica (desde que compreensível) e independentemente de vínculo institucional. Também serão aceitos vídeo ou mídias publicadas em streaming ou rede social voltada para artes ou conteúdo em educação, vídeoaula, edição audiovisual, participação em podcast, pequenos trechos gravados de shows como instrumentista, cantor ou outras artes. (máximo de 6 ítens).</t>
  </si>
  <si>
    <t>Resumo publicado em evento acadêmico (para artes ou áreas afins preencher 1 cada e para outras ou publicação aceita e não publicada em artes ou áreas afins preenhcer 0,75 cada) -máximo de 6 pontos.</t>
  </si>
  <si>
    <t>Capítulo de livro (organizado) com editora e ISBN ou trabalho completo em anais de congresso ou simpósio (para artes ou áreas afins preencher 1 cada e para outras ou publicação aceita e não publicada em artes ou áreas afins preenhcer 0,75 cada)</t>
  </si>
  <si>
    <t>Livro acadêmico publicado com editora e ISBN (autoria ou organização) ou artigo em periódico científico com avaliação por pares (para artes ou áreas afins preencher 1 cada e para outras ou publicação aceita e não publicada em artes ou áreas afins preenhcer 0,75 cada)</t>
  </si>
  <si>
    <t>Obra multimídia ou artística autoral com registro institucional: obra autoral completa solo ou em conjunto, com registro, publicação ou apresentação por gravadora, selo fonográfico, produtora, editora ou outra instituição similar formalmente identificável, incluindo, entre outras possibilidades, álbum ou obra musical publicada, composição ou arranjo oficialmente registrado, cursos online completo, produção audiovisual, trilha sonora, instalação, jogo ou aplicativo educacional, performance intermídia, ou performance artística. Para fins de álbum completo, é aceito registro em plataforma de streaming como spotfy ou similar. (máximo de 6 itens)</t>
  </si>
  <si>
    <t>• A banca deverá  informar apenas a quantidade de produções/participações consideradas na coluna verde “Observações da banca" quando o candidato preencher de forma incorreta. Nesse caso, deverá alterar manualmente a coluna pontuação sugerida.</t>
  </si>
  <si>
    <t>Quantidade de itens enviados (preenchidos pelo candidato)</t>
  </si>
  <si>
    <t>• A pontuação da banca é calculada automaticamente e respeita os tetos individuais e o limite geral de 20 pontos e o teto dos itens 5, 7 e 9.</t>
  </si>
  <si>
    <t>• Os critérios e valores utilizados nesta planilha foram publicados no edital de seleção discente. O não envio ou preenchimento deste arquivo pelo candidato implicará em 90% da nota</t>
  </si>
  <si>
    <t>Candidato enviou e preencheu a planilha?</t>
  </si>
  <si>
    <t>&lt;- Banca preenhcer sim ou não</t>
  </si>
  <si>
    <t xml:space="preserve"> Banca preenhcer sim ou não -&gt;</t>
  </si>
  <si>
    <t>Observações preenchidas pelo candidato (se houver)</t>
  </si>
  <si>
    <t>Sim</t>
  </si>
  <si>
    <t>• O candidato não deve preencher as colunas de pontuação da banca e observações da banca.</t>
  </si>
  <si>
    <t xml:space="preserve"> PRODUÇÃO ACADÊMICA E MULTIMÍDIA LSEMT CEFET-RJ 2027</t>
  </si>
  <si>
    <t>Preencher (obrigatório)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</si>
</sst>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5"/>
      <color rgb="FFFFFFFF"/>
      <name val="Calibri"/>
      <family val="2"/>
    </font>
    <font>
      <i/>
      <sz val="11"/>
      <color rgb="FF7F6000"/>
      <name val="Calibri"/>
      <family val="2"/>
    </font>
    <font>
      <b/>
      <sz val="11"/>
      <color rgb="FF17365D"/>
      <name val="Calibri"/>
      <family val="2"/>
    </font>
    <font>
      <b/>
      <sz val="11"/>
      <color rgb="FFFFFFFF"/>
      <name val="Calibri"/>
      <family val="2"/>
    </font>
    <font>
      <b/>
      <sz val="11"/>
      <color rgb="FFFFFFFF"/>
      <name val="Calibri"/>
      <family val="2"/>
    </font>
    <font>
      <b/>
      <sz val="11"/>
      <color rgb="FF006100"/>
      <name val="Calibri"/>
      <family val="2"/>
    </font>
    <font>
      <b/>
      <sz val="13"/>
      <color rgb="FF17365D"/>
      <name val="Calibri"/>
      <family val="2"/>
    </font>
    <font>
      <b/>
      <sz val="11"/>
      <name val="Calibri"/>
      <family val="2"/>
    </font>
    <font>
      <sz val="10"/>
      <name val="Calibri"/>
      <family val="2"/>
    </font>
    <font>
      <sz val="11"/>
      <color rgb="FFFF0000"/>
      <name val="Calibri"/>
      <family val="2"/>
      <scheme val="minor"/>
    </font>
  </fonts>
  <fills count="12">
    <fill>
      <patternFill patternType="none"/>
    </fill>
    <fill>
      <patternFill patternType="gray125"/>
    </fill>
    <fill>
      <patternFill patternType="solid">
        <fgColor rgb="FF17365D"/>
      </patternFill>
    </fill>
    <fill>
      <patternFill patternType="solid">
        <fgColor rgb="FFFFF2CC"/>
      </patternFill>
    </fill>
    <fill>
      <patternFill patternType="solid">
        <fgColor rgb="FF404040"/>
      </patternFill>
    </fill>
    <fill>
      <patternFill patternType="solid">
        <fgColor rgb="FFFFFFFF"/>
      </patternFill>
    </fill>
    <fill>
      <patternFill patternType="solid">
        <fgColor rgb="FFE2F0D9"/>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79998168889431442"/>
        <bgColor indexed="64"/>
      </patternFill>
    </fill>
    <fill>
      <patternFill patternType="solid">
        <fgColor theme="0"/>
        <bgColor rgb="FFFF0000"/>
      </patternFill>
    </fill>
  </fills>
  <borders count="4">
    <border>
      <left/>
      <right/>
      <top/>
      <bottom/>
      <diagonal/>
    </border>
    <border>
      <left style="thin">
        <color rgb="FFB7B7B7"/>
      </left>
      <right style="thin">
        <color rgb="FFB7B7B7"/>
      </right>
      <top style="medium">
        <color rgb="FF17365D"/>
      </top>
      <bottom style="medium">
        <color rgb="FF17365D"/>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diagonal/>
    </border>
  </borders>
  <cellStyleXfs count="1">
    <xf numFmtId="0" fontId="0" fillId="0" borderId="0"/>
  </cellStyleXfs>
  <cellXfs count="26">
    <xf numFmtId="0" fontId="0" fillId="0" borderId="0" xfId="0"/>
    <xf numFmtId="0" fontId="4" fillId="2" borderId="1" xfId="0" applyFont="1" applyFill="1" applyBorder="1" applyAlignment="1">
      <alignment horizontal="center" vertical="center" wrapText="1"/>
    </xf>
    <xf numFmtId="0" fontId="4" fillId="2" borderId="1" xfId="0" applyFont="1" applyFill="1" applyBorder="1" applyAlignment="1">
      <alignment horizontal="center" wrapText="1"/>
    </xf>
    <xf numFmtId="0" fontId="0" fillId="5" borderId="2" xfId="0" applyFill="1" applyBorder="1" applyAlignment="1" applyProtection="1">
      <alignment vertical="top" wrapText="1"/>
      <protection locked="0"/>
    </xf>
    <xf numFmtId="164" fontId="7" fillId="6" borderId="1" xfId="0" applyNumberFormat="1" applyFont="1" applyFill="1" applyBorder="1" applyAlignment="1">
      <alignment horizontal="center"/>
    </xf>
    <xf numFmtId="0" fontId="0" fillId="0" borderId="3" xfId="0" applyBorder="1" applyAlignment="1">
      <alignment vertical="top" wrapText="1"/>
    </xf>
    <xf numFmtId="0" fontId="2" fillId="3" borderId="2" xfId="0" applyFont="1" applyFill="1" applyBorder="1" applyAlignment="1">
      <alignment vertical="top"/>
    </xf>
    <xf numFmtId="164" fontId="0" fillId="0" borderId="0" xfId="0" applyNumberFormat="1"/>
    <xf numFmtId="0" fontId="0" fillId="7" borderId="0" xfId="0" applyFill="1"/>
    <xf numFmtId="0" fontId="0" fillId="8" borderId="2" xfId="0" applyFill="1" applyBorder="1" applyAlignment="1">
      <alignment horizontal="center" vertical="top"/>
    </xf>
    <xf numFmtId="0" fontId="0" fillId="8" borderId="2" xfId="0" applyFill="1" applyBorder="1" applyAlignment="1">
      <alignment vertical="top" wrapText="1"/>
    </xf>
    <xf numFmtId="164" fontId="3" fillId="10" borderId="2" xfId="0" applyNumberFormat="1" applyFont="1" applyFill="1" applyBorder="1" applyAlignment="1">
      <alignment horizontal="center" vertical="center"/>
    </xf>
    <xf numFmtId="0" fontId="9" fillId="0" borderId="0" xfId="0" applyFont="1" applyAlignment="1">
      <alignment vertical="top" wrapText="1"/>
    </xf>
    <xf numFmtId="0" fontId="0" fillId="0" borderId="0" xfId="0"/>
    <xf numFmtId="0" fontId="1" fillId="2" borderId="0" xfId="0" applyFont="1" applyFill="1" applyAlignment="1">
      <alignment horizontal="center" vertical="center"/>
    </xf>
    <xf numFmtId="0" fontId="5" fillId="4" borderId="0" xfId="0" applyFont="1" applyFill="1" applyAlignment="1">
      <alignment horizontal="center" vertical="center"/>
    </xf>
    <xf numFmtId="0" fontId="0" fillId="0" borderId="0" xfId="0" applyAlignment="1">
      <alignment horizontal="center"/>
    </xf>
    <xf numFmtId="0" fontId="4" fillId="4" borderId="0" xfId="0" applyFont="1" applyFill="1"/>
    <xf numFmtId="0" fontId="8" fillId="0" borderId="1" xfId="0" applyFont="1" applyBorder="1" applyAlignment="1">
      <alignment horizontal="center"/>
    </xf>
    <xf numFmtId="0" fontId="0" fillId="0" borderId="1" xfId="0" applyBorder="1"/>
    <xf numFmtId="0" fontId="2" fillId="3" borderId="0" xfId="0" applyFont="1" applyFill="1" applyAlignment="1">
      <alignment horizontal="center" vertical="center"/>
    </xf>
    <xf numFmtId="0" fontId="4" fillId="2" borderId="1" xfId="0" applyFont="1" applyFill="1" applyBorder="1" applyAlignment="1">
      <alignment horizontal="right"/>
    </xf>
    <xf numFmtId="164" fontId="0" fillId="11" borderId="2" xfId="0" applyNumberFormat="1" applyFill="1" applyBorder="1" applyAlignment="1" applyProtection="1">
      <alignment vertical="top" wrapText="1"/>
      <protection locked="0"/>
    </xf>
    <xf numFmtId="0" fontId="3" fillId="7" borderId="0" xfId="0" applyFont="1" applyFill="1"/>
    <xf numFmtId="0" fontId="6" fillId="10" borderId="2" xfId="0" applyFont="1" applyFill="1" applyBorder="1" applyAlignment="1" applyProtection="1">
      <alignment horizontal="center" vertical="center"/>
    </xf>
    <xf numFmtId="0" fontId="10" fillId="9" borderId="0" xfId="0" applyFont="1" applyFill="1" applyProtection="1">
      <protection locked="0"/>
    </xf>
  </cellXfs>
  <cellStyles count="1">
    <cellStyle name="Normal" xfId="0" builtinId="0"/>
  </cellStyles>
  <dxfs count="1">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showGridLines="0" tabSelected="1" topLeftCell="A4" zoomScale="85" zoomScaleNormal="85" workbookViewId="0">
      <selection activeCell="C9" sqref="C9"/>
    </sheetView>
  </sheetViews>
  <sheetFormatPr defaultRowHeight="15" x14ac:dyDescent="0.25"/>
  <cols>
    <col min="1" max="1" width="19.28515625" customWidth="1"/>
    <col min="2" max="2" width="78.7109375" customWidth="1"/>
    <col min="3" max="3" width="20.140625" customWidth="1"/>
    <col min="4" max="4" width="17.28515625" customWidth="1"/>
    <col min="5" max="5" width="22" customWidth="1"/>
    <col min="6" max="6" width="49.140625" customWidth="1"/>
    <col min="7" max="7" width="52.42578125" customWidth="1"/>
    <col min="8" max="8" width="10" hidden="1" customWidth="1"/>
    <col min="9" max="9" width="28" customWidth="1"/>
  </cols>
  <sheetData>
    <row r="1" spans="1:9" ht="30" customHeight="1" x14ac:dyDescent="0.25">
      <c r="A1" s="14" t="s">
        <v>43</v>
      </c>
      <c r="B1" s="14"/>
      <c r="C1" s="14"/>
      <c r="D1" s="14"/>
      <c r="E1" s="14"/>
      <c r="F1" s="14"/>
    </row>
    <row r="2" spans="1:9" x14ac:dyDescent="0.25">
      <c r="A2" s="20"/>
      <c r="B2" s="13"/>
      <c r="C2" s="13"/>
      <c r="D2" s="13"/>
      <c r="E2" s="13"/>
      <c r="F2" s="13"/>
    </row>
    <row r="4" spans="1:9" ht="27" customHeight="1" x14ac:dyDescent="0.25">
      <c r="A4" s="23" t="s">
        <v>0</v>
      </c>
      <c r="B4" s="25" t="s">
        <v>44</v>
      </c>
      <c r="C4" s="25"/>
      <c r="D4" s="25"/>
      <c r="E4" s="25"/>
      <c r="F4" s="25"/>
    </row>
    <row r="5" spans="1:9" ht="29.25" customHeight="1" x14ac:dyDescent="0.25">
      <c r="A5" s="23" t="s">
        <v>25</v>
      </c>
      <c r="B5" s="25" t="s">
        <v>44</v>
      </c>
      <c r="C5" s="25"/>
      <c r="D5" s="25"/>
      <c r="E5" s="25"/>
      <c r="F5" s="25"/>
    </row>
    <row r="7" spans="1:9" ht="42" customHeight="1" x14ac:dyDescent="0.25">
      <c r="A7" s="1" t="s">
        <v>1</v>
      </c>
      <c r="B7" s="1" t="s">
        <v>2</v>
      </c>
      <c r="C7" s="1" t="s">
        <v>34</v>
      </c>
      <c r="D7" s="1" t="s">
        <v>3</v>
      </c>
      <c r="E7" s="1" t="s">
        <v>4</v>
      </c>
      <c r="F7" s="1" t="s">
        <v>40</v>
      </c>
      <c r="G7" s="2" t="s">
        <v>24</v>
      </c>
    </row>
    <row r="8" spans="1:9" ht="23.1" customHeight="1" x14ac:dyDescent="0.25">
      <c r="A8" s="15" t="s">
        <v>5</v>
      </c>
      <c r="B8" s="16"/>
      <c r="C8" s="16"/>
      <c r="D8" s="16"/>
      <c r="E8" s="16"/>
      <c r="F8" s="16"/>
    </row>
    <row r="9" spans="1:9" ht="83.1" customHeight="1" x14ac:dyDescent="0.25">
      <c r="A9" s="9" t="s">
        <v>6</v>
      </c>
      <c r="B9" s="10" t="s">
        <v>27</v>
      </c>
      <c r="C9" s="22"/>
      <c r="D9" s="6">
        <f>C9*3</f>
        <v>0</v>
      </c>
      <c r="E9" s="11"/>
      <c r="F9" s="3"/>
      <c r="G9" s="24"/>
      <c r="H9">
        <v>3</v>
      </c>
    </row>
    <row r="10" spans="1:9" ht="54.95" customHeight="1" x14ac:dyDescent="0.25">
      <c r="A10" s="9" t="s">
        <v>7</v>
      </c>
      <c r="B10" s="10" t="s">
        <v>26</v>
      </c>
      <c r="C10" s="22"/>
      <c r="D10" s="6">
        <f>C10*4</f>
        <v>0</v>
      </c>
      <c r="E10" s="11"/>
      <c r="F10" s="3"/>
      <c r="G10" s="24"/>
      <c r="H10">
        <v>4</v>
      </c>
    </row>
    <row r="11" spans="1:9" ht="23.1" customHeight="1" x14ac:dyDescent="0.25">
      <c r="A11" s="15" t="s">
        <v>8</v>
      </c>
      <c r="B11" s="16"/>
      <c r="C11" s="16"/>
      <c r="D11" s="16"/>
      <c r="E11" s="16"/>
      <c r="F11" s="16"/>
    </row>
    <row r="12" spans="1:9" ht="87.95" customHeight="1" x14ac:dyDescent="0.25">
      <c r="A12" s="9" t="s">
        <v>9</v>
      </c>
      <c r="B12" s="10" t="s">
        <v>31</v>
      </c>
      <c r="C12" s="22"/>
      <c r="D12" s="6">
        <f>C12*6</f>
        <v>0</v>
      </c>
      <c r="E12" s="11"/>
      <c r="F12" s="3"/>
      <c r="G12" s="24"/>
      <c r="H12">
        <v>6</v>
      </c>
    </row>
    <row r="13" spans="1:9" ht="77.099999999999994" customHeight="1" x14ac:dyDescent="0.25">
      <c r="A13" s="9" t="s">
        <v>10</v>
      </c>
      <c r="B13" s="10" t="s">
        <v>30</v>
      </c>
      <c r="C13" s="22"/>
      <c r="D13" s="6">
        <f>C13*4</f>
        <v>0</v>
      </c>
      <c r="E13" s="11"/>
      <c r="F13" s="3"/>
      <c r="G13" s="24"/>
      <c r="H13">
        <v>4</v>
      </c>
    </row>
    <row r="14" spans="1:9" ht="54.95" customHeight="1" x14ac:dyDescent="0.25">
      <c r="A14" s="9" t="s">
        <v>11</v>
      </c>
      <c r="B14" s="10" t="s">
        <v>29</v>
      </c>
      <c r="C14" s="22"/>
      <c r="D14" s="6">
        <f>C14*2</f>
        <v>0</v>
      </c>
      <c r="E14" s="11"/>
      <c r="F14" s="3"/>
      <c r="G14" s="24"/>
      <c r="H14">
        <v>2</v>
      </c>
    </row>
    <row r="15" spans="1:9" ht="96" customHeight="1" x14ac:dyDescent="0.25">
      <c r="A15" s="9" t="s">
        <v>13</v>
      </c>
      <c r="B15" s="10" t="s">
        <v>14</v>
      </c>
      <c r="C15" s="22"/>
      <c r="D15" s="6">
        <f>C15*1</f>
        <v>0</v>
      </c>
      <c r="E15" s="11"/>
      <c r="F15" s="3"/>
      <c r="G15" s="24"/>
      <c r="H15">
        <v>1</v>
      </c>
      <c r="I15">
        <v>6</v>
      </c>
    </row>
    <row r="16" spans="1:9" ht="23.1" customHeight="1" x14ac:dyDescent="0.25">
      <c r="A16" s="15" t="s">
        <v>12</v>
      </c>
      <c r="B16" s="16"/>
      <c r="C16" s="16"/>
      <c r="D16" s="16"/>
      <c r="E16" s="16"/>
      <c r="F16" s="16"/>
    </row>
    <row r="17" spans="1:10" ht="123.75" customHeight="1" x14ac:dyDescent="0.25">
      <c r="A17" s="9" t="s">
        <v>15</v>
      </c>
      <c r="B17" s="10" t="s">
        <v>32</v>
      </c>
      <c r="C17" s="22"/>
      <c r="D17" s="6">
        <f>C17*6</f>
        <v>0</v>
      </c>
      <c r="E17" s="11"/>
      <c r="F17" s="3"/>
      <c r="G17" s="24"/>
      <c r="H17">
        <v>6</v>
      </c>
    </row>
    <row r="18" spans="1:10" ht="114.95" customHeight="1" x14ac:dyDescent="0.25">
      <c r="A18" s="9" t="s">
        <v>16</v>
      </c>
      <c r="B18" s="10" t="s">
        <v>17</v>
      </c>
      <c r="C18" s="22"/>
      <c r="D18" s="6">
        <f>C18*2</f>
        <v>0</v>
      </c>
      <c r="E18" s="11"/>
      <c r="F18" s="3"/>
      <c r="G18" s="24"/>
      <c r="H18">
        <v>2</v>
      </c>
      <c r="I18">
        <v>10</v>
      </c>
    </row>
    <row r="19" spans="1:10" ht="114.95" customHeight="1" x14ac:dyDescent="0.25">
      <c r="A19" s="9" t="s">
        <v>18</v>
      </c>
      <c r="B19" s="10" t="s">
        <v>19</v>
      </c>
      <c r="C19" s="22"/>
      <c r="D19" s="6">
        <f>C19*6</f>
        <v>0</v>
      </c>
      <c r="E19" s="11"/>
      <c r="F19" s="3"/>
      <c r="G19" s="24"/>
      <c r="H19">
        <v>6</v>
      </c>
    </row>
    <row r="20" spans="1:10" ht="123" customHeight="1" x14ac:dyDescent="0.25">
      <c r="A20" s="9" t="s">
        <v>20</v>
      </c>
      <c r="B20" s="10" t="s">
        <v>28</v>
      </c>
      <c r="C20" s="22"/>
      <c r="D20" s="6">
        <f>C20*1</f>
        <v>0</v>
      </c>
      <c r="E20" s="11"/>
      <c r="F20" s="3"/>
      <c r="G20" s="24"/>
      <c r="H20">
        <v>1</v>
      </c>
      <c r="I20">
        <v>8</v>
      </c>
    </row>
    <row r="21" spans="1:10" x14ac:dyDescent="0.25">
      <c r="B21" s="5" t="s">
        <v>37</v>
      </c>
      <c r="D21" s="7">
        <f>MIN(SUM(D9:D20),20)</f>
        <v>0</v>
      </c>
      <c r="F21" t="s">
        <v>39</v>
      </c>
      <c r="G21" s="8" t="s">
        <v>41</v>
      </c>
      <c r="J21" t="s">
        <v>38</v>
      </c>
    </row>
    <row r="22" spans="1:10" ht="17.25" x14ac:dyDescent="0.3">
      <c r="A22" s="21" t="s">
        <v>21</v>
      </c>
      <c r="B22" s="19"/>
      <c r="C22" s="19"/>
      <c r="D22" s="19"/>
      <c r="E22" s="4">
        <f>MIN(SUM(E9:E20),20)*IF(G21="Não",90%,100%)</f>
        <v>0</v>
      </c>
      <c r="F22" s="18" t="s">
        <v>22</v>
      </c>
      <c r="G22" s="19"/>
    </row>
    <row r="24" spans="1:10" x14ac:dyDescent="0.25">
      <c r="A24" s="17" t="s">
        <v>23</v>
      </c>
      <c r="B24" s="13"/>
      <c r="C24" s="13"/>
      <c r="D24" s="13"/>
      <c r="E24" s="13"/>
      <c r="F24" s="13"/>
      <c r="G24" s="13"/>
    </row>
    <row r="25" spans="1:10" x14ac:dyDescent="0.25">
      <c r="A25" s="12" t="s">
        <v>42</v>
      </c>
      <c r="B25" s="13"/>
      <c r="C25" s="13"/>
      <c r="D25" s="13"/>
      <c r="E25" s="13"/>
      <c r="F25" s="13"/>
      <c r="G25" s="13"/>
    </row>
    <row r="26" spans="1:10" x14ac:dyDescent="0.25">
      <c r="A26" s="12" t="s">
        <v>33</v>
      </c>
      <c r="B26" s="13"/>
      <c r="C26" s="13"/>
      <c r="D26" s="13"/>
      <c r="E26" s="13"/>
      <c r="F26" s="13"/>
      <c r="G26" s="13"/>
    </row>
    <row r="27" spans="1:10" x14ac:dyDescent="0.25">
      <c r="A27" s="12" t="s">
        <v>35</v>
      </c>
      <c r="B27" s="13"/>
      <c r="C27" s="13"/>
      <c r="D27" s="13"/>
      <c r="E27" s="13"/>
      <c r="F27" s="13"/>
      <c r="G27" s="13"/>
    </row>
    <row r="28" spans="1:10" x14ac:dyDescent="0.25">
      <c r="A28" s="12" t="s">
        <v>36</v>
      </c>
      <c r="B28" s="13"/>
      <c r="C28" s="13"/>
      <c r="D28" s="13"/>
      <c r="E28" s="13"/>
      <c r="F28" s="13"/>
      <c r="G28" s="13"/>
    </row>
  </sheetData>
  <sheetProtection algorithmName="SHA-512" hashValue="YSxscQBvmftPdwMc/7kmCCAgVB99mU/c6lER94aPkmaan9WHf61R7gdrTDjLDEWGX9ImUKq9m85r+2q1CWqvKA==" saltValue="3OLTrf4B2WLVS1QjlF68vQ==" spinCount="100000" sheet="1" formatColumns="0" formatRows="0" insertRows="0" deleteRows="0" selectLockedCells="1" sort="0"/>
  <autoFilter ref="A7:G20" xr:uid="{00000000-0009-0000-0000-000000000000}"/>
  <mergeCells count="14">
    <mergeCell ref="A28:G28"/>
    <mergeCell ref="A1:F1"/>
    <mergeCell ref="A8:F8"/>
    <mergeCell ref="A26:G26"/>
    <mergeCell ref="A24:G24"/>
    <mergeCell ref="F22:G22"/>
    <mergeCell ref="A25:G25"/>
    <mergeCell ref="B4:F4"/>
    <mergeCell ref="A2:F2"/>
    <mergeCell ref="A11:F11"/>
    <mergeCell ref="A22:D22"/>
    <mergeCell ref="A27:G27"/>
    <mergeCell ref="A16:F16"/>
    <mergeCell ref="B5:F5"/>
  </mergeCells>
  <conditionalFormatting sqref="E22">
    <cfRule type="cellIs" dxfId="0" priority="1" operator="equal">
      <formula>20</formula>
    </cfRule>
  </conditionalFormatting>
  <dataValidations count="2">
    <dataValidation type="whole" allowBlank="1" errorTitle="Quantidade inválida" error="Informe somente um número inteiro entre 0 e 100." promptTitle="Quantidade considerada" prompt="Informe a quantidade de obras/participações efetivamente consideradas pela banca." sqref="G9:G10 G12:G15 G17:G20" xr:uid="{00000000-0002-0000-0000-000000000000}">
      <formula1>0</formula1>
      <formula2>100</formula2>
    </dataValidation>
    <dataValidation type="list" allowBlank="1" showInputMessage="1" showErrorMessage="1" sqref="G21" xr:uid="{0F27CD7E-D9EB-4E8F-979D-192DE0C81B36}">
      <formula1>"Sim,Não"</formula1>
    </dataValidation>
  </dataValidations>
  <pageMargins left="0.75" right="0.75" top="1" bottom="1" header="0.5" footer="0.5"/>
  <pageSetup fitToHeight="0" orientation="landscape"/>
  <headerFooter>
    <oddFooter>&amp;CFicha de avaliação — uso interno da banca&amp;RPágina &amp;P de &amp;N</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Avaliação</vt:lpstr>
      <vt:lpstr>Avaliação!Titulos_de_impressao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FABIANO LEMOS PEREIRA</cp:lastModifiedBy>
  <dcterms:created xsi:type="dcterms:W3CDTF">2026-09-26T22:27:10Z</dcterms:created>
  <dcterms:modified xsi:type="dcterms:W3CDTF">2026-10-30T02:08:44Z</dcterms:modified>
</cp:coreProperties>
</file>